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15480" windowHeight="9012" activeTab="0"/>
  </bookViews>
  <sheets>
    <sheet name="Ngân sách tỉnh" sheetId="1" r:id="rId1"/>
    <sheet name="Ngân sách huyện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<sst xmlns="http://schemas.openxmlformats.org/spreadsheetml/2006/main" count="75" uniqueCount="61">
  <si>
    <t xml:space="preserve">   Biểu số: 01</t>
  </si>
  <si>
    <t>QUÀ CỦA TỈNH UỶ, HĐND, UBND, UBMTTQ TỈNH TẶNG</t>
  </si>
  <si>
    <t>CÁC ĐƠN VỊ, CÁ NHÂN  TRONG VÀ NGOÀI  TỈNH</t>
  </si>
  <si>
    <t>NHÂN DỊP KỶ NIỆM 68 NĂM NGÀY TBLS (27/7/1947 - 27/7/2015)</t>
  </si>
  <si>
    <t xml:space="preserve">         Đơn vị tính: đồng</t>
  </si>
  <si>
    <t>Số TT</t>
  </si>
  <si>
    <t>Đơn vị</t>
  </si>
  <si>
    <t>Số xuất</t>
  </si>
  <si>
    <r>
      <t xml:space="preserve">Số tiền          </t>
    </r>
    <r>
      <rPr>
        <i/>
        <sz val="10"/>
        <rFont val="Times New Roman"/>
        <family val="1"/>
      </rPr>
      <t>(đồng)</t>
    </r>
  </si>
  <si>
    <t xml:space="preserve">Ghi chú </t>
  </si>
  <si>
    <t xml:space="preserve"> </t>
  </si>
  <si>
    <t>Trung tâm Điều dưỡng người có công tỉnh</t>
  </si>
  <si>
    <t xml:space="preserve">    + Tập thể:</t>
  </si>
  <si>
    <t xml:space="preserve">    + Cá nhân (600.000đ/xuất):</t>
  </si>
  <si>
    <t>Trung tâm trợ giúp xã hội và phục hồi chức năng cho người tâm thần</t>
  </si>
  <si>
    <t>Trung tâm Điều dưỡng Thương binh Lạng Giang- Bắc Giang</t>
  </si>
  <si>
    <t xml:space="preserve">    + Cá nhân (600.000 đồng/xuất):</t>
  </si>
  <si>
    <t>Trung tâm Điều dưỡng Thương binh Thuận Thành -Bắc Ninh</t>
  </si>
  <si>
    <t>Trung tâm Điều dưỡng Thương binh Nho Quan - Ninh Bình</t>
  </si>
  <si>
    <t>Trung tâm Điều dưỡng Thương binh Kim Bảng - Hà Nam</t>
  </si>
  <si>
    <t>Trung tâm Điều dưỡng Thương binh Duy Tiên - Hà Nam</t>
  </si>
  <si>
    <t>Chi phí xăng xe, hoa, bao bì, vận chuyển, công tác phí đi tặng quà các đơn vị ngoài tỉnh:</t>
  </si>
  <si>
    <t xml:space="preserve">    + Bó hoa: (07 bó x 200.000đ):</t>
  </si>
  <si>
    <t xml:space="preserve">       + Bao bì, vận chuyển, đóng gói; xăng xe và công tác phí cán bộ đi thăm hỏi, tặng quà tỉnh ngoài:</t>
  </si>
  <si>
    <t>Tổng cộng:</t>
  </si>
  <si>
    <t xml:space="preserve">      UBND TỈNH PHÚ THỌ</t>
  </si>
  <si>
    <t xml:space="preserve">                    Biểu số: 02</t>
  </si>
  <si>
    <t xml:space="preserve">   TỔNG HỢP ĐỐI TƯỢNG, KINH PHÍ TẶNG QUÀ CÁC ĐỐI TƯỢNG CHÍNH SÁCH NGƯỜI CÓ CÔNG</t>
  </si>
  <si>
    <t xml:space="preserve">                  Đơn vị tính: đồng</t>
  </si>
  <si>
    <t>Bà mẹ VNAH</t>
  </si>
  <si>
    <t xml:space="preserve">Anh hùng LLVT trong kháng chiến  </t>
  </si>
  <si>
    <t>TB người hưởng chính sách như TB (kể cả TB loại B) suy giảm KNLĐ từ 81% trở lên sinh sống tại gia đình</t>
  </si>
  <si>
    <t>Bệnh binh suy giảm KNLĐ từ  81% trở lên sinh sống tại gia đình</t>
  </si>
  <si>
    <t>Thân nhân  2 liệt sỹ trở lên đang hưởng trợ cấp</t>
  </si>
  <si>
    <t>Thân nhân liệt sỹ hưởng tuất nuôi dưỡng</t>
  </si>
  <si>
    <t>Gia đình có 2 đời liệt sỹ</t>
  </si>
  <si>
    <t>Người HĐKC bị nhiễm CĐHH suy giảm KNLĐ từ  81% trở lên sinh sống tại gia đình</t>
  </si>
  <si>
    <t>Tổng cộng</t>
  </si>
  <si>
    <t>Ghi chú</t>
  </si>
  <si>
    <t>Số người</t>
  </si>
  <si>
    <r>
      <t xml:space="preserve">Số tiền                    </t>
    </r>
    <r>
      <rPr>
        <b/>
        <i/>
        <sz val="10"/>
        <rFont val="Times New Roman"/>
        <family val="1"/>
      </rPr>
      <t>(Mức: 600.000đ/xuất)</t>
    </r>
  </si>
  <si>
    <t>Thành phố Việt Trì</t>
  </si>
  <si>
    <t>Thị xã Phú Thọ</t>
  </si>
  <si>
    <t>Huyện Lâm Thao</t>
  </si>
  <si>
    <t>Huyện Phù Ninh</t>
  </si>
  <si>
    <t>Huyện Thanh Ba</t>
  </si>
  <si>
    <t>Huyện Đoan Hùng</t>
  </si>
  <si>
    <t>Huyện Hạ Hoà</t>
  </si>
  <si>
    <t>Huyện Cẩm Khê</t>
  </si>
  <si>
    <t>Huyện Tam Nông</t>
  </si>
  <si>
    <t>Huyện Thanh Thủy</t>
  </si>
  <si>
    <t>Huyện Thanh Sơn</t>
  </si>
  <si>
    <t>Huyện Tân Sơn</t>
  </si>
  <si>
    <t>Huyện Yên Lập</t>
  </si>
  <si>
    <t xml:space="preserve">Tổng cộng: </t>
  </si>
  <si>
    <t xml:space="preserve">     UỶ BAN NHÂN DÂN</t>
  </si>
  <si>
    <t xml:space="preserve">         TỈNH PHÚ THỌ</t>
  </si>
  <si>
    <t>Đối tượng Lãnh đạo tỉnh trực tiếp thăm và tặng quà (mỗi huyện, thành, thị 05 xuất quà)</t>
  </si>
  <si>
    <t>(Kèm theo Kế hoạch số:           /KH_UBND ngày        tháng 6 năm 2015 của UBND tỉnh Phú Thọ)</t>
  </si>
  <si>
    <t xml:space="preserve">  </t>
  </si>
  <si>
    <t xml:space="preserve">       (Kèm theo Kế hoạch             /KH-UBND ngày        tháng  6  năm 2015 của UBND tỉnh Phú Thọ)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</si>
</sst>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??_-;_-@_-"/>
    <numFmt numFmtId="165" formatCode="_(* #,##0_);_(* \(#,##0\);_(* &quot;-&quot;??_);_(@_)"/>
  </numFmts>
  <fonts count="52">
    <font>
      <sz val="10"/>
      <name val="Arial"/>
      <family val="0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3"/>
      <name val="Times New Roman"/>
      <family val="1"/>
    </font>
    <font>
      <sz val="12"/>
      <name val=".VnTime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b/>
      <u val="single"/>
      <sz val="13"/>
      <name val="Times New Roman"/>
      <family val="1"/>
    </font>
    <font>
      <sz val="8"/>
      <name val="Arial"/>
      <family val="0"/>
    </font>
    <font>
      <sz val="13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right" vertical="center" wrapText="1"/>
    </xf>
    <xf numFmtId="0" fontId="10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left" vertical="center" wrapText="1" indent="1"/>
    </xf>
    <xf numFmtId="0" fontId="2" fillId="0" borderId="13" xfId="0" applyFont="1" applyBorder="1" applyAlignment="1">
      <alignment horizontal="center" vertical="center" wrapText="1"/>
    </xf>
    <xf numFmtId="3" fontId="11" fillId="0" borderId="13" xfId="0" applyNumberFormat="1" applyFont="1" applyBorder="1" applyAlignment="1">
      <alignment horizontal="right" vertical="center" wrapText="1"/>
    </xf>
    <xf numFmtId="0" fontId="11" fillId="0" borderId="14" xfId="0" applyFont="1" applyBorder="1" applyAlignment="1">
      <alignment horizontal="left" vertical="center" wrapText="1" indent="1"/>
    </xf>
    <xf numFmtId="0" fontId="11" fillId="0" borderId="14" xfId="0" applyFont="1" applyBorder="1" applyAlignment="1">
      <alignment horizontal="center" vertical="center" wrapText="1"/>
    </xf>
    <xf numFmtId="3" fontId="11" fillId="0" borderId="14" xfId="0" applyNumberFormat="1" applyFont="1" applyBorder="1" applyAlignment="1">
      <alignment horizontal="right" vertical="center" wrapText="1"/>
    </xf>
    <xf numFmtId="0" fontId="2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 indent="1"/>
    </xf>
    <xf numFmtId="0" fontId="11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10" fillId="0" borderId="11" xfId="0" applyFont="1" applyBorder="1" applyAlignment="1">
      <alignment horizontal="center" vertical="center" wrapText="1"/>
    </xf>
    <xf numFmtId="3" fontId="4" fillId="0" borderId="14" xfId="0" applyNumberFormat="1" applyFont="1" applyBorder="1" applyAlignment="1">
      <alignment horizontal="right" vertical="center" wrapText="1"/>
    </xf>
    <xf numFmtId="0" fontId="11" fillId="0" borderId="14" xfId="0" applyFont="1" applyBorder="1" applyAlignment="1">
      <alignment vertical="center" wrapText="1"/>
    </xf>
    <xf numFmtId="0" fontId="9" fillId="0" borderId="14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164" fontId="4" fillId="0" borderId="10" xfId="42" applyNumberFormat="1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5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6" fillId="0" borderId="0" xfId="0" applyFont="1" applyAlignment="1">
      <alignment horizontal="center" vertical="center" wrapText="1"/>
    </xf>
    <xf numFmtId="0" fontId="17" fillId="0" borderId="15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165" fontId="4" fillId="0" borderId="12" xfId="42" applyNumberFormat="1" applyFont="1" applyBorder="1" applyAlignment="1">
      <alignment vertical="center" wrapText="1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165" fontId="4" fillId="0" borderId="13" xfId="42" applyNumberFormat="1" applyFont="1" applyBorder="1" applyAlignment="1">
      <alignment vertical="center" wrapText="1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 vertical="center" wrapText="1"/>
    </xf>
    <xf numFmtId="0" fontId="1" fillId="0" borderId="14" xfId="0" applyFont="1" applyBorder="1" applyAlignment="1">
      <alignment horizontal="center" vertical="center" wrapText="1"/>
    </xf>
    <xf numFmtId="165" fontId="4" fillId="0" borderId="14" xfId="42" applyNumberFormat="1" applyFont="1" applyBorder="1" applyAlignment="1">
      <alignment vertical="center" wrapText="1"/>
    </xf>
    <xf numFmtId="0" fontId="1" fillId="0" borderId="14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165" fontId="4" fillId="0" borderId="10" xfId="42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0" fillId="0" borderId="0" xfId="0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2</xdr:row>
      <xdr:rowOff>85725</xdr:rowOff>
    </xdr:from>
    <xdr:to>
      <xdr:col>1</xdr:col>
      <xdr:colOff>971550</xdr:colOff>
      <xdr:row>2</xdr:row>
      <xdr:rowOff>85725</xdr:rowOff>
    </xdr:to>
    <xdr:sp>
      <xdr:nvSpPr>
        <xdr:cNvPr id="1" name="Line 1"/>
        <xdr:cNvSpPr>
          <a:spLocks/>
        </xdr:cNvSpPr>
      </xdr:nvSpPr>
      <xdr:spPr>
        <a:xfrm>
          <a:off x="523875" y="4762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1</xdr:row>
      <xdr:rowOff>133350</xdr:rowOff>
    </xdr:from>
    <xdr:to>
      <xdr:col>2</xdr:col>
      <xdr:colOff>0</xdr:colOff>
      <xdr:row>1</xdr:row>
      <xdr:rowOff>133350</xdr:rowOff>
    </xdr:to>
    <xdr:sp>
      <xdr:nvSpPr>
        <xdr:cNvPr id="1" name="Line 1"/>
        <xdr:cNvSpPr>
          <a:spLocks/>
        </xdr:cNvSpPr>
      </xdr:nvSpPr>
      <xdr:spPr>
        <a:xfrm>
          <a:off x="523875" y="342900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zoomScalePageLayoutView="0" workbookViewId="0" topLeftCell="A52">
      <selection activeCell="B8" sqref="B8"/>
    </sheetView>
  </sheetViews>
  <sheetFormatPr defaultColWidth="9.140625" defaultRowHeight="12.75"/>
  <cols>
    <col min="1" max="1" width="4.8515625" style="0" customWidth="1"/>
    <col min="2" max="2" width="63.00390625" style="0" customWidth="1"/>
    <col min="3" max="3" width="8.7109375" style="0" customWidth="1"/>
    <col min="4" max="4" width="13.7109375" style="0" customWidth="1"/>
    <col min="5" max="5" width="8.28125" style="0" customWidth="1"/>
  </cols>
  <sheetData>
    <row r="1" spans="1:5" ht="15.75">
      <c r="A1" s="65" t="s">
        <v>55</v>
      </c>
      <c r="B1" s="65"/>
      <c r="C1" s="1"/>
      <c r="D1" s="66" t="s">
        <v>0</v>
      </c>
      <c r="E1" s="66"/>
    </row>
    <row r="2" spans="1:5" ht="15">
      <c r="A2" s="67" t="s">
        <v>56</v>
      </c>
      <c r="B2" s="67"/>
      <c r="C2" s="1"/>
      <c r="D2" s="2"/>
      <c r="E2" s="2"/>
    </row>
    <row r="3" spans="1:5" ht="15">
      <c r="A3" s="67"/>
      <c r="B3" s="67"/>
      <c r="C3" s="1"/>
      <c r="D3" s="2"/>
      <c r="E3" s="2"/>
    </row>
    <row r="4" spans="1:5" ht="15">
      <c r="A4" s="62" t="s">
        <v>1</v>
      </c>
      <c r="B4" s="62"/>
      <c r="C4" s="62"/>
      <c r="D4" s="62"/>
      <c r="E4" s="62"/>
    </row>
    <row r="5" spans="1:5" ht="15">
      <c r="A5" s="63" t="s">
        <v>2</v>
      </c>
      <c r="B5" s="63"/>
      <c r="C5" s="63"/>
      <c r="D5" s="63"/>
      <c r="E5" s="63"/>
    </row>
    <row r="6" spans="1:5" ht="15">
      <c r="A6" s="63" t="s">
        <v>3</v>
      </c>
      <c r="B6" s="63"/>
      <c r="C6" s="63"/>
      <c r="D6" s="63"/>
      <c r="E6" s="63"/>
    </row>
    <row r="7" spans="1:5" ht="16.5">
      <c r="A7" s="64" t="s">
        <v>58</v>
      </c>
      <c r="B7" s="64"/>
      <c r="C7" s="64"/>
      <c r="D7" s="64"/>
      <c r="E7" s="64"/>
    </row>
    <row r="8" spans="1:5" ht="15">
      <c r="A8" s="3"/>
      <c r="B8" s="3"/>
      <c r="C8" s="4"/>
      <c r="D8" s="61" t="s">
        <v>4</v>
      </c>
      <c r="E8" s="61"/>
    </row>
    <row r="9" spans="1:7" ht="26.25">
      <c r="A9" s="5" t="s">
        <v>5</v>
      </c>
      <c r="B9" s="5" t="s">
        <v>6</v>
      </c>
      <c r="C9" s="5" t="s">
        <v>7</v>
      </c>
      <c r="D9" s="5" t="s">
        <v>8</v>
      </c>
      <c r="E9" s="6" t="s">
        <v>9</v>
      </c>
      <c r="G9" t="s">
        <v>10</v>
      </c>
    </row>
    <row r="10" spans="1:5" ht="20.25" customHeight="1">
      <c r="A10" s="58">
        <v>1</v>
      </c>
      <c r="B10" s="8" t="s">
        <v>11</v>
      </c>
      <c r="C10" s="9">
        <v>31</v>
      </c>
      <c r="D10" s="10">
        <f>SUM(D11+D12)</f>
        <v>23600000</v>
      </c>
      <c r="E10" s="11"/>
    </row>
    <row r="11" spans="1:5" ht="15.75" customHeight="1">
      <c r="A11" s="59"/>
      <c r="B11" s="12" t="s">
        <v>12</v>
      </c>
      <c r="C11" s="13"/>
      <c r="D11" s="14">
        <v>5000000</v>
      </c>
      <c r="E11" s="13"/>
    </row>
    <row r="12" spans="1:5" ht="18" customHeight="1">
      <c r="A12" s="60"/>
      <c r="B12" s="15" t="s">
        <v>13</v>
      </c>
      <c r="C12" s="16">
        <v>31</v>
      </c>
      <c r="D12" s="17">
        <f>SUM(C12*600000)</f>
        <v>18600000</v>
      </c>
      <c r="E12" s="18"/>
    </row>
    <row r="13" spans="1:5" ht="30" customHeight="1">
      <c r="A13" s="58">
        <v>2</v>
      </c>
      <c r="B13" s="19" t="s">
        <v>14</v>
      </c>
      <c r="C13" s="20">
        <v>1</v>
      </c>
      <c r="D13" s="10">
        <f>SUM(D14+D15)</f>
        <v>5600000</v>
      </c>
      <c r="E13" s="21"/>
    </row>
    <row r="14" spans="1:5" ht="15" customHeight="1">
      <c r="A14" s="59"/>
      <c r="B14" s="12" t="s">
        <v>12</v>
      </c>
      <c r="C14" s="22"/>
      <c r="D14" s="14">
        <v>5000000</v>
      </c>
      <c r="E14" s="13"/>
    </row>
    <row r="15" spans="1:5" ht="18" customHeight="1">
      <c r="A15" s="60"/>
      <c r="B15" s="15" t="s">
        <v>13</v>
      </c>
      <c r="C15" s="16">
        <v>1</v>
      </c>
      <c r="D15" s="17">
        <v>600000</v>
      </c>
      <c r="E15" s="18"/>
    </row>
    <row r="16" spans="1:5" ht="20.25" customHeight="1">
      <c r="A16" s="58">
        <v>3</v>
      </c>
      <c r="B16" s="8" t="s">
        <v>15</v>
      </c>
      <c r="C16" s="9">
        <v>3</v>
      </c>
      <c r="D16" s="10">
        <f>SUM(D17+D18)</f>
        <v>6800000</v>
      </c>
      <c r="E16" s="11"/>
    </row>
    <row r="17" spans="1:5" ht="15" customHeight="1">
      <c r="A17" s="59"/>
      <c r="B17" s="12" t="s">
        <v>12</v>
      </c>
      <c r="C17" s="13"/>
      <c r="D17" s="14">
        <v>5000000</v>
      </c>
      <c r="E17" s="13"/>
    </row>
    <row r="18" spans="1:5" ht="17.25" customHeight="1">
      <c r="A18" s="60"/>
      <c r="B18" s="15" t="s">
        <v>16</v>
      </c>
      <c r="C18" s="16">
        <v>3</v>
      </c>
      <c r="D18" s="17">
        <f>SUM(C18*600000)</f>
        <v>1800000</v>
      </c>
      <c r="E18" s="18"/>
    </row>
    <row r="19" spans="1:5" ht="20.25" customHeight="1">
      <c r="A19" s="58">
        <v>4</v>
      </c>
      <c r="B19" s="8" t="s">
        <v>17</v>
      </c>
      <c r="C19" s="9">
        <v>2</v>
      </c>
      <c r="D19" s="10">
        <f>SUM(D20+D21)</f>
        <v>6200000</v>
      </c>
      <c r="E19" s="11"/>
    </row>
    <row r="20" spans="1:5" ht="18" customHeight="1">
      <c r="A20" s="59"/>
      <c r="B20" s="12" t="s">
        <v>12</v>
      </c>
      <c r="C20" s="22"/>
      <c r="D20" s="14">
        <v>5000000</v>
      </c>
      <c r="E20" s="13"/>
    </row>
    <row r="21" spans="1:5" ht="17.25" customHeight="1">
      <c r="A21" s="60"/>
      <c r="B21" s="15" t="s">
        <v>16</v>
      </c>
      <c r="C21" s="16">
        <v>2</v>
      </c>
      <c r="D21" s="17">
        <f>SUM(C21*600000)</f>
        <v>1200000</v>
      </c>
      <c r="E21" s="18"/>
    </row>
    <row r="22" spans="1:5" ht="20.25" customHeight="1">
      <c r="A22" s="58">
        <v>5</v>
      </c>
      <c r="B22" s="8" t="s">
        <v>18</v>
      </c>
      <c r="C22" s="9">
        <v>5</v>
      </c>
      <c r="D22" s="10">
        <f>SUM(D23+D24)</f>
        <v>8000000</v>
      </c>
      <c r="E22" s="21"/>
    </row>
    <row r="23" spans="1:5" ht="20.25" customHeight="1">
      <c r="A23" s="59"/>
      <c r="B23" s="12" t="s">
        <v>12</v>
      </c>
      <c r="C23" s="22"/>
      <c r="D23" s="14">
        <v>5000000</v>
      </c>
      <c r="E23" s="13"/>
    </row>
    <row r="24" spans="1:5" ht="20.25" customHeight="1">
      <c r="A24" s="60"/>
      <c r="B24" s="15" t="s">
        <v>16</v>
      </c>
      <c r="C24" s="16">
        <v>5</v>
      </c>
      <c r="D24" s="17">
        <f>SUM(C24*600000)</f>
        <v>3000000</v>
      </c>
      <c r="E24" s="18"/>
    </row>
    <row r="25" spans="1:5" ht="18" customHeight="1">
      <c r="A25" s="58">
        <v>6</v>
      </c>
      <c r="B25" s="8" t="s">
        <v>19</v>
      </c>
      <c r="C25" s="9">
        <v>6</v>
      </c>
      <c r="D25" s="10">
        <f>SUM(D26+D27)</f>
        <v>8600000</v>
      </c>
      <c r="E25" s="11"/>
    </row>
    <row r="26" spans="1:5" ht="15.75" customHeight="1">
      <c r="A26" s="59"/>
      <c r="B26" s="12" t="s">
        <v>12</v>
      </c>
      <c r="C26" s="22"/>
      <c r="D26" s="14">
        <v>5000000</v>
      </c>
      <c r="E26" s="13"/>
    </row>
    <row r="27" spans="1:5" ht="18" customHeight="1">
      <c r="A27" s="60"/>
      <c r="B27" s="15" t="s">
        <v>16</v>
      </c>
      <c r="C27" s="16">
        <v>6</v>
      </c>
      <c r="D27" s="17">
        <f>SUM(C27*600000)</f>
        <v>3600000</v>
      </c>
      <c r="E27" s="18"/>
    </row>
    <row r="28" spans="1:5" ht="20.25" customHeight="1">
      <c r="A28" s="58">
        <v>7</v>
      </c>
      <c r="B28" s="8" t="s">
        <v>20</v>
      </c>
      <c r="C28" s="9">
        <v>1</v>
      </c>
      <c r="D28" s="10">
        <f>SUM(D29+D30)</f>
        <v>5600000</v>
      </c>
      <c r="E28" s="11"/>
    </row>
    <row r="29" spans="1:5" ht="20.25" customHeight="1">
      <c r="A29" s="59"/>
      <c r="B29" s="12" t="s">
        <v>12</v>
      </c>
      <c r="C29" s="22"/>
      <c r="D29" s="14">
        <v>5000000</v>
      </c>
      <c r="E29" s="13"/>
    </row>
    <row r="30" spans="1:5" ht="20.25" customHeight="1">
      <c r="A30" s="60"/>
      <c r="B30" s="15" t="s">
        <v>16</v>
      </c>
      <c r="C30" s="16">
        <v>1</v>
      </c>
      <c r="D30" s="17">
        <f>SUM(C30*600000)</f>
        <v>600000</v>
      </c>
      <c r="E30" s="18"/>
    </row>
    <row r="31" spans="1:5" ht="36" customHeight="1">
      <c r="A31" s="7">
        <v>8</v>
      </c>
      <c r="B31" s="23" t="s">
        <v>57</v>
      </c>
      <c r="C31" s="24">
        <v>65</v>
      </c>
      <c r="D31" s="25">
        <f>SUM(C31*600000)</f>
        <v>39000000</v>
      </c>
      <c r="E31" s="24"/>
    </row>
    <row r="32" spans="1:5" ht="33.75" customHeight="1">
      <c r="A32" s="58">
        <v>9</v>
      </c>
      <c r="B32" s="8" t="s">
        <v>21</v>
      </c>
      <c r="C32" s="21"/>
      <c r="D32" s="10">
        <v>20000000</v>
      </c>
      <c r="E32" s="21"/>
    </row>
    <row r="33" spans="1:5" ht="20.25" customHeight="1">
      <c r="A33" s="59"/>
      <c r="B33" s="12" t="s">
        <v>22</v>
      </c>
      <c r="C33" s="13"/>
      <c r="D33" s="14">
        <v>1400000</v>
      </c>
      <c r="E33" s="13"/>
    </row>
    <row r="34" spans="1:5" ht="33.75" customHeight="1">
      <c r="A34" s="60"/>
      <c r="B34" s="26" t="s">
        <v>23</v>
      </c>
      <c r="C34" s="18"/>
      <c r="D34" s="17">
        <v>18600000</v>
      </c>
      <c r="E34" s="27"/>
    </row>
    <row r="35" spans="1:5" ht="20.25" customHeight="1">
      <c r="A35" s="28"/>
      <c r="B35" s="29" t="s">
        <v>24</v>
      </c>
      <c r="C35" s="30">
        <f>SUM(C10+C13+C16+C19+C22+C25+C28+C31)</f>
        <v>114</v>
      </c>
      <c r="D35" s="30">
        <f>SUM(D10+D13+D16+D19+D22+D25+D28+D31+D32)</f>
        <v>123400000</v>
      </c>
      <c r="E35" s="31"/>
    </row>
    <row r="36" spans="2:5" ht="20.25" customHeight="1">
      <c r="B36" s="2"/>
      <c r="C36" s="2"/>
      <c r="D36" s="2"/>
      <c r="E36" s="2"/>
    </row>
    <row r="37" spans="2:5" ht="20.25" customHeight="1">
      <c r="B37" s="2"/>
      <c r="C37" s="2"/>
      <c r="D37" s="2"/>
      <c r="E37" s="2"/>
    </row>
    <row r="38" ht="20.25" customHeight="1"/>
    <row r="39" ht="20.25" customHeight="1"/>
    <row r="40" ht="20.25" customHeight="1"/>
    <row r="41" ht="20.25" customHeight="1"/>
    <row r="42" ht="20.25" customHeight="1"/>
    <row r="43" ht="20.25" customHeight="1"/>
    <row r="44" ht="20.25" customHeight="1"/>
    <row r="45" ht="20.25" customHeight="1"/>
    <row r="46" ht="20.25" customHeight="1"/>
    <row r="47" ht="20.25" customHeight="1"/>
    <row r="48" ht="20.25" customHeight="1"/>
    <row r="49" ht="20.25" customHeight="1"/>
    <row r="50" ht="20.25" customHeight="1"/>
    <row r="51" ht="20.25" customHeight="1"/>
    <row r="52" ht="20.25" customHeight="1"/>
    <row r="53" ht="20.25" customHeight="1"/>
    <row r="54" ht="20.25" customHeight="1"/>
    <row r="55" ht="20.25" customHeight="1"/>
    <row r="56" ht="20.25" customHeight="1"/>
  </sheetData>
  <sheetProtection/>
  <mergeCells count="17">
    <mergeCell ref="A4:E4"/>
    <mergeCell ref="A5:E5"/>
    <mergeCell ref="A6:E6"/>
    <mergeCell ref="A7:E7"/>
    <mergeCell ref="A1:B1"/>
    <mergeCell ref="D1:E1"/>
    <mergeCell ref="A2:B2"/>
    <mergeCell ref="A3:B3"/>
    <mergeCell ref="A32:A34"/>
    <mergeCell ref="A19:A21"/>
    <mergeCell ref="A22:A24"/>
    <mergeCell ref="A25:A27"/>
    <mergeCell ref="A28:A30"/>
    <mergeCell ref="D8:E8"/>
    <mergeCell ref="A10:A12"/>
    <mergeCell ref="A13:A15"/>
    <mergeCell ref="A16:A18"/>
  </mergeCells>
  <printOptions/>
  <pageMargins left="0.44" right="0.2" top="0.49" bottom="1" header="0.29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6">
      <selection activeCell="A6" sqref="A6:M6"/>
    </sheetView>
  </sheetViews>
  <sheetFormatPr defaultColWidth="9.140625" defaultRowHeight="12.75"/>
  <cols>
    <col min="1" max="1" width="6.140625" style="0" customWidth="1"/>
    <col min="2" max="2" width="17.7109375" style="0" customWidth="1"/>
    <col min="5" max="5" width="14.140625" style="0" customWidth="1"/>
    <col min="10" max="10" width="13.421875" style="0" customWidth="1"/>
    <col min="12" max="12" width="14.00390625" style="0" customWidth="1"/>
  </cols>
  <sheetData>
    <row r="1" spans="1:14" ht="16.5" customHeight="1">
      <c r="A1" s="76" t="s">
        <v>25</v>
      </c>
      <c r="B1" s="76"/>
      <c r="C1" s="76"/>
      <c r="D1" s="32"/>
      <c r="E1" s="32"/>
      <c r="F1" s="32"/>
      <c r="G1" s="32"/>
      <c r="H1" s="32"/>
      <c r="I1" s="32"/>
      <c r="J1" s="32"/>
      <c r="K1" s="33"/>
      <c r="L1" s="77" t="s">
        <v>26</v>
      </c>
      <c r="M1" s="77"/>
      <c r="N1" s="2"/>
    </row>
    <row r="2" spans="1:14" ht="15.75" customHeight="1">
      <c r="A2" s="78" t="s">
        <v>59</v>
      </c>
      <c r="B2" s="78"/>
      <c r="C2" s="78"/>
      <c r="D2" s="34"/>
      <c r="E2" s="34"/>
      <c r="F2" s="34"/>
      <c r="G2" s="34"/>
      <c r="H2" s="34"/>
      <c r="I2" s="34"/>
      <c r="J2" s="34"/>
      <c r="K2" s="33"/>
      <c r="L2" s="33"/>
      <c r="M2" s="33"/>
      <c r="N2" s="2"/>
    </row>
    <row r="3" spans="1:14" ht="18.75" customHeight="1">
      <c r="A3" s="35"/>
      <c r="B3" s="33"/>
      <c r="C3" s="33"/>
      <c r="D3" s="33"/>
      <c r="E3" s="33"/>
      <c r="F3" s="33"/>
      <c r="G3" s="33"/>
      <c r="H3" s="33"/>
      <c r="I3" s="33"/>
      <c r="J3" s="33"/>
      <c r="K3" s="36"/>
      <c r="L3" s="36"/>
      <c r="M3" s="33"/>
      <c r="N3" s="2"/>
    </row>
    <row r="4" spans="1:14" ht="16.5" customHeight="1">
      <c r="A4" s="73" t="s">
        <v>27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2"/>
    </row>
    <row r="5" spans="1:14" ht="19.5" customHeight="1">
      <c r="A5" s="73" t="s">
        <v>3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2"/>
    </row>
    <row r="6" spans="1:14" ht="18.75" customHeight="1">
      <c r="A6" s="74" t="s">
        <v>60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2"/>
    </row>
    <row r="7" spans="1:14" ht="14.25" customHeight="1">
      <c r="A7" s="37"/>
      <c r="B7" s="37"/>
      <c r="C7" s="37"/>
      <c r="D7" s="37"/>
      <c r="E7" s="37"/>
      <c r="F7" s="37"/>
      <c r="G7" s="37"/>
      <c r="H7" s="37"/>
      <c r="I7" s="37"/>
      <c r="J7" s="37"/>
      <c r="K7" s="38"/>
      <c r="L7" s="75" t="s">
        <v>28</v>
      </c>
      <c r="M7" s="75"/>
      <c r="N7" s="2"/>
    </row>
    <row r="8" spans="1:14" ht="24" customHeight="1">
      <c r="A8" s="69" t="s">
        <v>5</v>
      </c>
      <c r="B8" s="69" t="s">
        <v>6</v>
      </c>
      <c r="C8" s="69" t="s">
        <v>29</v>
      </c>
      <c r="D8" s="69" t="s">
        <v>30</v>
      </c>
      <c r="E8" s="69" t="s">
        <v>31</v>
      </c>
      <c r="F8" s="69" t="s">
        <v>32</v>
      </c>
      <c r="G8" s="68" t="s">
        <v>33</v>
      </c>
      <c r="H8" s="68" t="s">
        <v>34</v>
      </c>
      <c r="I8" s="68" t="s">
        <v>35</v>
      </c>
      <c r="J8" s="69" t="s">
        <v>36</v>
      </c>
      <c r="K8" s="71" t="s">
        <v>37</v>
      </c>
      <c r="L8" s="72"/>
      <c r="M8" s="68" t="s">
        <v>38</v>
      </c>
      <c r="N8" s="2"/>
    </row>
    <row r="9" spans="1:14" ht="68.25" customHeight="1">
      <c r="A9" s="70"/>
      <c r="B9" s="70"/>
      <c r="C9" s="70"/>
      <c r="D9" s="70"/>
      <c r="E9" s="70"/>
      <c r="F9" s="70"/>
      <c r="G9" s="68"/>
      <c r="H9" s="68"/>
      <c r="I9" s="68"/>
      <c r="J9" s="70"/>
      <c r="K9" s="39" t="s">
        <v>39</v>
      </c>
      <c r="L9" s="39" t="s">
        <v>40</v>
      </c>
      <c r="M9" s="68"/>
      <c r="N9" s="2"/>
    </row>
    <row r="10" spans="1:14" ht="22.5" customHeight="1">
      <c r="A10" s="40">
        <v>1</v>
      </c>
      <c r="B10" s="41" t="s">
        <v>41</v>
      </c>
      <c r="C10" s="40">
        <v>12</v>
      </c>
      <c r="D10" s="40">
        <v>1</v>
      </c>
      <c r="E10" s="40">
        <v>45</v>
      </c>
      <c r="F10" s="40">
        <v>6</v>
      </c>
      <c r="G10" s="40">
        <v>18</v>
      </c>
      <c r="H10" s="40">
        <v>11</v>
      </c>
      <c r="I10" s="40">
        <v>18</v>
      </c>
      <c r="J10" s="40">
        <v>4</v>
      </c>
      <c r="K10" s="40">
        <f>SUM(C10:J10)</f>
        <v>115</v>
      </c>
      <c r="L10" s="42">
        <f>SUM(K10*600000)</f>
        <v>69000000</v>
      </c>
      <c r="M10" s="43"/>
      <c r="N10" s="2"/>
    </row>
    <row r="11" spans="1:14" ht="22.5" customHeight="1">
      <c r="A11" s="44">
        <v>2</v>
      </c>
      <c r="B11" s="45" t="s">
        <v>42</v>
      </c>
      <c r="C11" s="44">
        <v>5</v>
      </c>
      <c r="D11" s="44"/>
      <c r="E11" s="44">
        <v>30</v>
      </c>
      <c r="F11" s="44">
        <v>6</v>
      </c>
      <c r="G11" s="44">
        <v>1</v>
      </c>
      <c r="H11" s="44">
        <v>1</v>
      </c>
      <c r="I11" s="44">
        <v>2</v>
      </c>
      <c r="J11" s="44">
        <v>5</v>
      </c>
      <c r="K11" s="44">
        <f aca="true" t="shared" si="0" ref="K11:K22">SUM(C11:J11)</f>
        <v>50</v>
      </c>
      <c r="L11" s="46">
        <f aca="true" t="shared" si="1" ref="L11:L22">SUM(K11*600000)</f>
        <v>30000000</v>
      </c>
      <c r="M11" s="47"/>
      <c r="N11" s="2"/>
    </row>
    <row r="12" spans="1:14" ht="22.5" customHeight="1">
      <c r="A12" s="44">
        <v>3</v>
      </c>
      <c r="B12" s="45" t="s">
        <v>43</v>
      </c>
      <c r="C12" s="44">
        <v>12</v>
      </c>
      <c r="D12" s="44"/>
      <c r="E12" s="44">
        <v>21</v>
      </c>
      <c r="F12" s="44">
        <v>8</v>
      </c>
      <c r="G12" s="44">
        <v>3</v>
      </c>
      <c r="H12" s="44">
        <v>4</v>
      </c>
      <c r="I12" s="44">
        <v>8</v>
      </c>
      <c r="J12" s="44">
        <v>3</v>
      </c>
      <c r="K12" s="44">
        <f t="shared" si="0"/>
        <v>59</v>
      </c>
      <c r="L12" s="46">
        <f t="shared" si="1"/>
        <v>35400000</v>
      </c>
      <c r="M12" s="47"/>
      <c r="N12" s="2"/>
    </row>
    <row r="13" spans="1:14" ht="22.5" customHeight="1">
      <c r="A13" s="44">
        <v>4</v>
      </c>
      <c r="B13" s="45" t="s">
        <v>44</v>
      </c>
      <c r="C13" s="44">
        <v>8</v>
      </c>
      <c r="D13" s="44">
        <v>1</v>
      </c>
      <c r="E13" s="44">
        <v>27</v>
      </c>
      <c r="F13" s="44">
        <v>3</v>
      </c>
      <c r="G13" s="44">
        <v>3</v>
      </c>
      <c r="H13" s="44">
        <v>8</v>
      </c>
      <c r="I13" s="44">
        <v>6</v>
      </c>
      <c r="J13" s="44">
        <v>3</v>
      </c>
      <c r="K13" s="44">
        <f t="shared" si="0"/>
        <v>59</v>
      </c>
      <c r="L13" s="46">
        <f t="shared" si="1"/>
        <v>35400000</v>
      </c>
      <c r="M13" s="47"/>
      <c r="N13" s="2"/>
    </row>
    <row r="14" spans="1:14" ht="22.5" customHeight="1">
      <c r="A14" s="44">
        <v>5</v>
      </c>
      <c r="B14" s="45" t="s">
        <v>45</v>
      </c>
      <c r="C14" s="44">
        <v>15</v>
      </c>
      <c r="D14" s="44"/>
      <c r="E14" s="44">
        <v>22</v>
      </c>
      <c r="F14" s="44">
        <v>3</v>
      </c>
      <c r="G14" s="44">
        <v>5</v>
      </c>
      <c r="H14" s="44">
        <v>16</v>
      </c>
      <c r="I14" s="44">
        <v>1</v>
      </c>
      <c r="J14" s="44">
        <v>10</v>
      </c>
      <c r="K14" s="44">
        <f t="shared" si="0"/>
        <v>72</v>
      </c>
      <c r="L14" s="46">
        <f t="shared" si="1"/>
        <v>43200000</v>
      </c>
      <c r="M14" s="47"/>
      <c r="N14" s="2"/>
    </row>
    <row r="15" spans="1:14" ht="22.5" customHeight="1">
      <c r="A15" s="44">
        <v>6</v>
      </c>
      <c r="B15" s="45" t="s">
        <v>46</v>
      </c>
      <c r="C15" s="44">
        <v>3</v>
      </c>
      <c r="D15" s="44"/>
      <c r="E15" s="44">
        <v>21</v>
      </c>
      <c r="F15" s="44"/>
      <c r="G15" s="44">
        <v>1</v>
      </c>
      <c r="H15" s="44">
        <v>5</v>
      </c>
      <c r="I15" s="44">
        <v>5</v>
      </c>
      <c r="J15" s="44">
        <v>4</v>
      </c>
      <c r="K15" s="44">
        <f t="shared" si="0"/>
        <v>39</v>
      </c>
      <c r="L15" s="46">
        <f t="shared" si="1"/>
        <v>23400000</v>
      </c>
      <c r="M15" s="47"/>
      <c r="N15" s="2"/>
    </row>
    <row r="16" spans="1:14" ht="22.5" customHeight="1">
      <c r="A16" s="44">
        <v>7</v>
      </c>
      <c r="B16" s="45" t="s">
        <v>47</v>
      </c>
      <c r="C16" s="44">
        <v>6</v>
      </c>
      <c r="D16" s="44"/>
      <c r="E16" s="44">
        <v>13</v>
      </c>
      <c r="F16" s="44">
        <v>3</v>
      </c>
      <c r="G16" s="44">
        <v>1</v>
      </c>
      <c r="H16" s="44">
        <v>14</v>
      </c>
      <c r="I16" s="44">
        <v>2</v>
      </c>
      <c r="J16" s="44">
        <v>2</v>
      </c>
      <c r="K16" s="44">
        <f t="shared" si="0"/>
        <v>41</v>
      </c>
      <c r="L16" s="46">
        <f t="shared" si="1"/>
        <v>24600000</v>
      </c>
      <c r="M16" s="47"/>
      <c r="N16" s="2"/>
    </row>
    <row r="17" spans="1:14" ht="22.5" customHeight="1">
      <c r="A17" s="44">
        <v>8</v>
      </c>
      <c r="B17" s="45" t="s">
        <v>48</v>
      </c>
      <c r="C17" s="44">
        <v>6</v>
      </c>
      <c r="D17" s="44"/>
      <c r="E17" s="44">
        <v>27</v>
      </c>
      <c r="F17" s="44">
        <v>2</v>
      </c>
      <c r="G17" s="44">
        <v>4</v>
      </c>
      <c r="H17" s="44">
        <v>12</v>
      </c>
      <c r="I17" s="44">
        <v>3</v>
      </c>
      <c r="J17" s="44">
        <v>11</v>
      </c>
      <c r="K17" s="44">
        <f t="shared" si="0"/>
        <v>65</v>
      </c>
      <c r="L17" s="46">
        <f t="shared" si="1"/>
        <v>39000000</v>
      </c>
      <c r="M17" s="47"/>
      <c r="N17" s="2"/>
    </row>
    <row r="18" spans="1:14" ht="22.5" customHeight="1">
      <c r="A18" s="44">
        <v>9</v>
      </c>
      <c r="B18" s="45" t="s">
        <v>49</v>
      </c>
      <c r="C18" s="44">
        <v>4</v>
      </c>
      <c r="D18" s="44"/>
      <c r="E18" s="44">
        <v>9</v>
      </c>
      <c r="F18" s="44">
        <v>4</v>
      </c>
      <c r="G18" s="44">
        <v>2</v>
      </c>
      <c r="H18" s="44">
        <v>15</v>
      </c>
      <c r="I18" s="44">
        <v>1</v>
      </c>
      <c r="J18" s="44">
        <v>9</v>
      </c>
      <c r="K18" s="44">
        <f t="shared" si="0"/>
        <v>44</v>
      </c>
      <c r="L18" s="46">
        <f t="shared" si="1"/>
        <v>26400000</v>
      </c>
      <c r="M18" s="47"/>
      <c r="N18" s="2"/>
    </row>
    <row r="19" spans="1:14" ht="22.5" customHeight="1">
      <c r="A19" s="44">
        <v>10</v>
      </c>
      <c r="B19" s="45" t="s">
        <v>50</v>
      </c>
      <c r="C19" s="44">
        <v>2</v>
      </c>
      <c r="D19" s="44"/>
      <c r="E19" s="44">
        <v>13</v>
      </c>
      <c r="F19" s="44">
        <v>2</v>
      </c>
      <c r="G19" s="44">
        <v>1</v>
      </c>
      <c r="H19" s="44">
        <v>20</v>
      </c>
      <c r="I19" s="44">
        <v>1</v>
      </c>
      <c r="J19" s="44">
        <v>3</v>
      </c>
      <c r="K19" s="44">
        <f t="shared" si="0"/>
        <v>42</v>
      </c>
      <c r="L19" s="46">
        <f t="shared" si="1"/>
        <v>25200000</v>
      </c>
      <c r="M19" s="47"/>
      <c r="N19" s="2"/>
    </row>
    <row r="20" spans="1:14" ht="22.5" customHeight="1">
      <c r="A20" s="44">
        <v>11</v>
      </c>
      <c r="B20" s="45" t="s">
        <v>51</v>
      </c>
      <c r="C20" s="44">
        <v>7</v>
      </c>
      <c r="D20" s="44"/>
      <c r="E20" s="44">
        <v>8</v>
      </c>
      <c r="F20" s="44"/>
      <c r="G20" s="44">
        <v>3</v>
      </c>
      <c r="H20" s="44">
        <v>8</v>
      </c>
      <c r="I20" s="44"/>
      <c r="J20" s="44">
        <v>5</v>
      </c>
      <c r="K20" s="44">
        <f t="shared" si="0"/>
        <v>31</v>
      </c>
      <c r="L20" s="46">
        <f t="shared" si="1"/>
        <v>18600000</v>
      </c>
      <c r="M20" s="47"/>
      <c r="N20" s="2"/>
    </row>
    <row r="21" spans="1:14" ht="22.5" customHeight="1">
      <c r="A21" s="44">
        <v>12</v>
      </c>
      <c r="B21" s="45" t="s">
        <v>52</v>
      </c>
      <c r="C21" s="44">
        <v>3</v>
      </c>
      <c r="D21" s="44"/>
      <c r="E21" s="44">
        <v>6</v>
      </c>
      <c r="F21" s="44">
        <v>1</v>
      </c>
      <c r="G21" s="44">
        <v>1</v>
      </c>
      <c r="H21" s="44">
        <v>6</v>
      </c>
      <c r="I21" s="44"/>
      <c r="J21" s="44">
        <v>5</v>
      </c>
      <c r="K21" s="44">
        <f t="shared" si="0"/>
        <v>22</v>
      </c>
      <c r="L21" s="46">
        <f t="shared" si="1"/>
        <v>13200000</v>
      </c>
      <c r="M21" s="47"/>
      <c r="N21" s="2"/>
    </row>
    <row r="22" spans="1:14" ht="22.5" customHeight="1">
      <c r="A22" s="44">
        <v>13</v>
      </c>
      <c r="B22" s="48" t="s">
        <v>53</v>
      </c>
      <c r="C22" s="49">
        <v>2</v>
      </c>
      <c r="D22" s="49"/>
      <c r="E22" s="49">
        <v>7</v>
      </c>
      <c r="F22" s="49"/>
      <c r="G22" s="49"/>
      <c r="H22" s="49">
        <v>3</v>
      </c>
      <c r="I22" s="49">
        <v>1</v>
      </c>
      <c r="J22" s="49">
        <v>19</v>
      </c>
      <c r="K22" s="49">
        <f t="shared" si="0"/>
        <v>32</v>
      </c>
      <c r="L22" s="50">
        <f t="shared" si="1"/>
        <v>19200000</v>
      </c>
      <c r="M22" s="51"/>
      <c r="N22" s="2"/>
    </row>
    <row r="23" spans="1:14" ht="22.5" customHeight="1">
      <c r="A23" s="52"/>
      <c r="B23" s="53" t="s">
        <v>54</v>
      </c>
      <c r="C23" s="54">
        <f>SUM(C10:C22)</f>
        <v>85</v>
      </c>
      <c r="D23" s="54">
        <f aca="true" t="shared" si="2" ref="D23:I23">SUM(D10:D22)</f>
        <v>2</v>
      </c>
      <c r="E23" s="54">
        <f t="shared" si="2"/>
        <v>249</v>
      </c>
      <c r="F23" s="54">
        <f t="shared" si="2"/>
        <v>38</v>
      </c>
      <c r="G23" s="54">
        <f t="shared" si="2"/>
        <v>43</v>
      </c>
      <c r="H23" s="54">
        <f t="shared" si="2"/>
        <v>123</v>
      </c>
      <c r="I23" s="54">
        <f t="shared" si="2"/>
        <v>48</v>
      </c>
      <c r="J23" s="54">
        <f>SUM(J10:J22)</f>
        <v>83</v>
      </c>
      <c r="K23" s="54">
        <f>SUM(K10:K22)</f>
        <v>671</v>
      </c>
      <c r="L23" s="55">
        <f>SUM(L10:L22)</f>
        <v>402600000</v>
      </c>
      <c r="M23" s="56"/>
      <c r="N23" s="2"/>
    </row>
    <row r="24" ht="12.75">
      <c r="A24" s="57"/>
    </row>
    <row r="25" ht="12.75">
      <c r="A25" s="57"/>
    </row>
  </sheetData>
  <sheetProtection/>
  <mergeCells count="19">
    <mergeCell ref="A1:C1"/>
    <mergeCell ref="L1:M1"/>
    <mergeCell ref="A2:C2"/>
    <mergeCell ref="A8:A9"/>
    <mergeCell ref="B8:B9"/>
    <mergeCell ref="C8:C9"/>
    <mergeCell ref="D8:D9"/>
    <mergeCell ref="A4:M4"/>
    <mergeCell ref="A5:M5"/>
    <mergeCell ref="A6:M6"/>
    <mergeCell ref="L7:M7"/>
    <mergeCell ref="I8:I9"/>
    <mergeCell ref="J8:J9"/>
    <mergeCell ref="K8:L8"/>
    <mergeCell ref="M8:M9"/>
    <mergeCell ref="E8:E9"/>
    <mergeCell ref="F8:F9"/>
    <mergeCell ref="G8:G9"/>
    <mergeCell ref="H8:H9"/>
  </mergeCells>
  <printOptions/>
  <pageMargins left="0.3" right="0.3" top="0.33" bottom="0.46" header="0.68" footer="0.5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2015-06-10T02:41:38Z</cp:lastPrinted>
  <dcterms:created xsi:type="dcterms:W3CDTF">2015-05-15T01:26:23Z</dcterms:created>
  <dcterms:modified xsi:type="dcterms:W3CDTF">2015-06-16T09:56:15Z</dcterms:modified>
  <cp:category/>
  <cp:version/>
  <cp:contentType/>
  <cp:contentStatus/>
</cp:coreProperties>
</file>